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50"/>
  </bookViews>
  <sheets>
    <sheet name="CV SEMILLA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3" i="1"/>
  <c r="I33" i="1" s="1"/>
  <c r="I34" i="1" s="1"/>
  <c r="H29" i="1"/>
  <c r="G29" i="1"/>
  <c r="I29" i="1" s="1"/>
  <c r="H28" i="1"/>
  <c r="G28" i="1"/>
  <c r="I28" i="1" s="1"/>
  <c r="G27" i="1"/>
  <c r="G26" i="1"/>
  <c r="H25" i="1"/>
  <c r="I25" i="1" s="1"/>
  <c r="G25" i="1"/>
  <c r="G24" i="1"/>
  <c r="H24" i="1" s="1"/>
  <c r="G23" i="1"/>
  <c r="H23" i="1" s="1"/>
  <c r="G22" i="1"/>
  <c r="H22" i="1" s="1"/>
  <c r="I22" i="1" s="1"/>
  <c r="G21" i="1"/>
  <c r="G20" i="1"/>
  <c r="G19" i="1"/>
  <c r="G18" i="1"/>
  <c r="G30" i="1" s="1"/>
  <c r="G15" i="1"/>
  <c r="G14" i="1"/>
  <c r="G13" i="1"/>
  <c r="G12" i="1"/>
  <c r="I12" i="1" s="1"/>
  <c r="G11" i="1"/>
  <c r="G10" i="1"/>
  <c r="I10" i="1" s="1"/>
  <c r="I19" i="1" l="1"/>
  <c r="I14" i="1"/>
  <c r="H20" i="1"/>
  <c r="I20" i="1" s="1"/>
  <c r="I23" i="1"/>
  <c r="H26" i="1"/>
  <c r="I26" i="1" s="1"/>
  <c r="G34" i="1"/>
  <c r="G35" i="1" s="1"/>
  <c r="H13" i="1"/>
  <c r="I13" i="1" s="1"/>
  <c r="I18" i="1"/>
  <c r="H11" i="1"/>
  <c r="I11" i="1" s="1"/>
  <c r="H14" i="1"/>
  <c r="H19" i="1"/>
  <c r="I24" i="1"/>
  <c r="H27" i="1"/>
  <c r="I27" i="1" s="1"/>
  <c r="H21" i="1"/>
  <c r="I21" i="1" s="1"/>
  <c r="I15" i="1" l="1"/>
  <c r="H30" i="1"/>
  <c r="H35" i="1" s="1"/>
  <c r="H15" i="1"/>
  <c r="I30" i="1"/>
  <c r="I35" i="1" s="1"/>
</calcChain>
</file>

<file path=xl/comments1.xml><?xml version="1.0" encoding="utf-8"?>
<comments xmlns="http://schemas.openxmlformats.org/spreadsheetml/2006/main">
  <authors>
    <author>MONICA ALEXANDRA PULUPA CASTRO</author>
  </authors>
  <commentList>
    <comment ref="C29" authorId="0">
      <text>
        <r>
          <rPr>
            <b/>
            <sz val="9"/>
            <color indexed="81"/>
            <rFont val="Tahoma"/>
            <family val="2"/>
          </rPr>
          <t>PIDIÓ DE 8G</t>
        </r>
      </text>
    </comment>
  </commentList>
</comments>
</file>

<file path=xl/sharedStrings.xml><?xml version="1.0" encoding="utf-8"?>
<sst xmlns="http://schemas.openxmlformats.org/spreadsheetml/2006/main" count="96" uniqueCount="45">
  <si>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</si>
  <si>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</si>
  <si>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</si>
  <si>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</si>
  <si>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</si>
  <si>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CÓDIGO: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</si>
  <si>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</si>
  <si>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</si>
  <si>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</si>
  <si>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</si>
  <si>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</si>
  <si>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</si>
  <si>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</si>
  <si>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</si>
  <si>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TOTAL PRESUESTO PROYECTO SEMILLA</t>
  </si>
  <si>
    <t>PROYECTO:Niveles de conocimiento de los derechos del paciente que tienen los adultos  que asisten al Hospital General Docente de Calderón y al  Centro de Salud No 3 La Tola, y  su aplicación  por el  personal de salud que les atiende, durante el período de marzo a agosto del 2018.</t>
  </si>
  <si>
    <t>FE ARROYO</t>
  </si>
  <si>
    <t>530204 EDICION, REPRODUCCION, IMPRESIÓN, PUBLICACIONES, SUSCRIPCIONES, 
FOTOCOPIADO, TRADUCCION, EMPASTADO.</t>
  </si>
  <si>
    <t>FOTOCOPIAS</t>
  </si>
  <si>
    <t>TRADUCCIÓN</t>
  </si>
  <si>
    <t>530204 TOTAL EDICION, REPRODUCCION, IMPRESIÓN,</t>
  </si>
  <si>
    <t>530804 MATERIAL DE OFICINA</t>
  </si>
  <si>
    <t>530804 TOTAL MATERIAL DE OFICINA</t>
  </si>
  <si>
    <t>840109 LIBROS Y COLECCIONES</t>
  </si>
  <si>
    <t>BIOETICA CLINICA  AUTOR JUAN PABLO BECA</t>
  </si>
  <si>
    <t>840109 TOTAL LIBROS Y COLECCIONES</t>
  </si>
  <si>
    <t>Código</t>
  </si>
  <si>
    <t>cif4-cv-fcm-1</t>
  </si>
  <si>
    <t>IMPRESIONES COLOR</t>
  </si>
  <si>
    <t>IMPRESIÓN DE DIPTICOS 15 X 21 CMS</t>
  </si>
  <si>
    <t>SUSCRIPCION REVISTA  JOURNAL OF BIOETHICS</t>
  </si>
  <si>
    <t>Unidad</t>
  </si>
  <si>
    <t xml:space="preserve">RESALTADORES COLOR AMARILLO </t>
  </si>
  <si>
    <t>RESMA DE PAPEL BOND A4 DE 75 GR</t>
  </si>
  <si>
    <t>ESFEROGRAFICO AZUL PUNTA FINA</t>
  </si>
  <si>
    <t>LAPIZ HB CON GOMA CAJA 12 UNIDADES</t>
  </si>
  <si>
    <t>GRAPADORA NORMAL METALICA MEDIANA</t>
  </si>
  <si>
    <t>PERFORADORA DE ESCRITORIO GRANDE</t>
  </si>
  <si>
    <t>ARCHIVADORES TAMANO OFICIO LOMO 8 CMS</t>
  </si>
  <si>
    <t>unidad</t>
  </si>
  <si>
    <t>CARPETA FOLDER DE CARTULINA KRAFT (VINCHA INCLUIDA)</t>
  </si>
  <si>
    <t>CARPETAS PLASTICAS UN LADO TRANSPARENTE</t>
  </si>
  <si>
    <t>BORRADORES PARA ESFEROGRÁFICO</t>
  </si>
  <si>
    <t>BORRADOR (MEDIANO) PARA LAPIZ</t>
  </si>
  <si>
    <t>FLASH MEMORY 16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</si>
</sst>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7" xfId="0" applyNumberFormat="1" applyFont="1" applyBorder="1" applyAlignment="1" applyProtection="1">
      <alignment horizontal="right" vertical="center" wrapText="1"/>
      <protection locked="0"/>
    </xf>
    <xf numFmtId="2" fontId="8" fillId="0" borderId="18" xfId="0" applyNumberFormat="1" applyFont="1" applyBorder="1" applyAlignment="1" applyProtection="1">
      <alignment horizontal="right" vertical="center" wrapText="1"/>
    </xf>
    <xf numFmtId="2" fontId="6" fillId="4" borderId="18" xfId="0" applyNumberFormat="1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2" fontId="8" fillId="0" borderId="17" xfId="0" applyNumberFormat="1" applyFont="1" applyBorder="1" applyAlignment="1" applyProtection="1">
      <alignment horizontal="right" vertical="center"/>
      <protection locked="0"/>
    </xf>
    <xf numFmtId="2" fontId="6" fillId="4" borderId="18" xfId="0" applyNumberFormat="1" applyFont="1" applyFill="1" applyBorder="1" applyAlignment="1" applyProtection="1">
      <alignment horizontal="right" vertical="center"/>
    </xf>
    <xf numFmtId="2" fontId="8" fillId="0" borderId="17" xfId="0" applyNumberFormat="1" applyFont="1" applyBorder="1" applyAlignment="1" applyProtection="1">
      <alignment horizontal="center" vertical="center" wrapText="1"/>
      <protection locked="0"/>
    </xf>
    <xf numFmtId="2" fontId="6" fillId="4" borderId="25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1" fillId="0" borderId="17" xfId="0" applyFont="1" applyBorder="1" applyAlignment="1" applyProtection="1">
      <alignment horizontal="left" vertical="center" wrapText="1"/>
      <protection locked="0"/>
    </xf>
    <xf numFmtId="4" fontId="9" fillId="5" borderId="12" xfId="0" applyNumberFormat="1" applyFont="1" applyFill="1" applyBorder="1" applyAlignment="1">
      <alignment horizontal="right" vertical="center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26" xfId="0" applyNumberFormat="1" applyFont="1" applyFill="1" applyBorder="1" applyAlignment="1" applyProtection="1">
      <alignment horizontal="right" vertical="center" wrapText="1"/>
    </xf>
    <xf numFmtId="0" fontId="7" fillId="0" borderId="0" xfId="0" applyFont="1"/>
    <xf numFmtId="0" fontId="11" fillId="0" borderId="17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391521</xdr:colOff>
      <xdr:row>0</xdr:row>
      <xdr:rowOff>143683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21" y="535385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391521</xdr:colOff>
      <xdr:row>0</xdr:row>
      <xdr:rowOff>143683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21" y="51538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F9" sqref="F9"/>
    </sheetView>
  </sheetViews>
  <sheetFormatPr baseColWidth="10" defaultRowHeight="15" x14ac:dyDescent="0.25"/>
  <cols>
    <col min="2" max="2" width="13.28515625" customWidth="1"/>
    <col min="3" max="3" width="37.42578125" customWidth="1"/>
    <col min="7" max="7" width="13.140625" customWidth="1"/>
    <col min="9" max="9" width="13.140625" customWidth="1"/>
  </cols>
  <sheetData>
    <row r="1" spans="1:9" ht="18.75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18.75" customHeight="1" x14ac:dyDescent="0.3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ht="18.75" customHeight="1" x14ac:dyDescent="0.3">
      <c r="A3" s="36" t="s">
        <v>2</v>
      </c>
      <c r="B3" s="37"/>
      <c r="C3" s="37"/>
      <c r="D3" s="37"/>
      <c r="E3" s="37"/>
      <c r="F3" s="37"/>
      <c r="G3" s="37"/>
      <c r="H3" s="37"/>
      <c r="I3" s="38"/>
    </row>
    <row r="4" spans="1:9" ht="18.75" customHeight="1" x14ac:dyDescent="0.3">
      <c r="A4" s="36" t="s">
        <v>3</v>
      </c>
      <c r="B4" s="37"/>
      <c r="C4" s="37"/>
      <c r="D4" s="37"/>
      <c r="E4" s="37"/>
      <c r="F4" s="37"/>
      <c r="G4" s="37"/>
      <c r="H4" s="37"/>
      <c r="I4" s="38"/>
    </row>
    <row r="5" spans="1:9" ht="18.75" customHeight="1" thickBot="1" x14ac:dyDescent="0.3">
      <c r="A5" s="39" t="s">
        <v>4</v>
      </c>
      <c r="B5" s="40"/>
      <c r="C5" s="40"/>
      <c r="D5" s="40"/>
      <c r="E5" s="40"/>
      <c r="F5" s="40"/>
      <c r="G5" s="40"/>
      <c r="H5" s="40"/>
      <c r="I5" s="41"/>
    </row>
    <row r="6" spans="1:9" ht="15.75" customHeight="1" thickBot="1" x14ac:dyDescent="0.3">
      <c r="A6" s="42" t="s">
        <v>15</v>
      </c>
      <c r="B6" s="43"/>
      <c r="C6" s="43"/>
      <c r="D6" s="43"/>
      <c r="E6" s="43"/>
      <c r="F6" s="43"/>
      <c r="G6" s="43"/>
      <c r="H6" s="43"/>
      <c r="I6" s="44"/>
    </row>
    <row r="7" spans="1:9" ht="15.75" customHeight="1" thickBot="1" x14ac:dyDescent="0.3">
      <c r="A7" s="16" t="s">
        <v>5</v>
      </c>
      <c r="B7" s="17"/>
      <c r="C7" s="17" t="s">
        <v>16</v>
      </c>
      <c r="D7" s="17"/>
      <c r="E7" s="17"/>
      <c r="F7" s="17"/>
      <c r="G7" s="17"/>
      <c r="H7" s="17"/>
      <c r="I7" s="18"/>
    </row>
    <row r="8" spans="1:9" ht="18.75" customHeight="1" thickBot="1" x14ac:dyDescent="0.3">
      <c r="A8" s="28" t="s">
        <v>17</v>
      </c>
      <c r="B8" s="29"/>
      <c r="C8" s="29"/>
      <c r="D8" s="29"/>
      <c r="E8" s="29"/>
      <c r="F8" s="29"/>
      <c r="G8" s="29"/>
      <c r="H8" s="29"/>
      <c r="I8" s="30"/>
    </row>
    <row r="9" spans="1:9" ht="18.75" customHeight="1" x14ac:dyDescent="0.25">
      <c r="A9" s="1" t="s">
        <v>6</v>
      </c>
      <c r="B9" s="1" t="s">
        <v>26</v>
      </c>
      <c r="C9" s="2" t="s">
        <v>7</v>
      </c>
      <c r="D9" s="3" t="s">
        <v>8</v>
      </c>
      <c r="E9" s="3" t="s">
        <v>9</v>
      </c>
      <c r="F9" s="3" t="s">
        <v>10</v>
      </c>
      <c r="G9" s="4" t="s">
        <v>11</v>
      </c>
      <c r="H9" s="4" t="s">
        <v>12</v>
      </c>
      <c r="I9" s="4" t="s">
        <v>13</v>
      </c>
    </row>
    <row r="10" spans="1:9" x14ac:dyDescent="0.25">
      <c r="A10" s="5">
        <v>530204</v>
      </c>
      <c r="B10" s="5" t="s">
        <v>27</v>
      </c>
      <c r="C10" s="6" t="s">
        <v>28</v>
      </c>
      <c r="D10" s="7" t="s">
        <v>31</v>
      </c>
      <c r="E10" s="7">
        <v>400</v>
      </c>
      <c r="F10" s="8">
        <v>0.1</v>
      </c>
      <c r="G10" s="9">
        <f>+E10*F10</f>
        <v>40</v>
      </c>
      <c r="H10" s="9"/>
      <c r="I10" s="9">
        <f>+G10+H10</f>
        <v>40</v>
      </c>
    </row>
    <row r="11" spans="1:9" x14ac:dyDescent="0.25">
      <c r="A11" s="5">
        <v>530204</v>
      </c>
      <c r="B11" s="5" t="s">
        <v>27</v>
      </c>
      <c r="C11" s="6" t="s">
        <v>29</v>
      </c>
      <c r="D11" s="7" t="s">
        <v>31</v>
      </c>
      <c r="E11" s="7">
        <v>500</v>
      </c>
      <c r="F11" s="8">
        <v>0.5</v>
      </c>
      <c r="G11" s="9">
        <f>+E11*F11</f>
        <v>250</v>
      </c>
      <c r="H11" s="9">
        <f>+G11*0.12</f>
        <v>30</v>
      </c>
      <c r="I11" s="9">
        <f>+G11+H11</f>
        <v>280</v>
      </c>
    </row>
    <row r="12" spans="1:9" x14ac:dyDescent="0.25">
      <c r="A12" s="5">
        <v>530204</v>
      </c>
      <c r="B12" s="5" t="s">
        <v>27</v>
      </c>
      <c r="C12" s="6" t="s">
        <v>18</v>
      </c>
      <c r="D12" s="7" t="s">
        <v>31</v>
      </c>
      <c r="E12" s="7">
        <v>4000</v>
      </c>
      <c r="F12" s="8">
        <v>0.02</v>
      </c>
      <c r="G12" s="9">
        <f>+E12*F12</f>
        <v>80</v>
      </c>
      <c r="H12" s="9"/>
      <c r="I12" s="9">
        <f>+G12+H12</f>
        <v>80</v>
      </c>
    </row>
    <row r="13" spans="1:9" x14ac:dyDescent="0.25">
      <c r="A13" s="5">
        <v>530204</v>
      </c>
      <c r="B13" s="5" t="s">
        <v>27</v>
      </c>
      <c r="C13" s="6" t="s">
        <v>19</v>
      </c>
      <c r="D13" s="7" t="s">
        <v>31</v>
      </c>
      <c r="E13" s="7">
        <v>1</v>
      </c>
      <c r="F13" s="8">
        <v>200</v>
      </c>
      <c r="G13" s="9">
        <f>+E13*F13</f>
        <v>200</v>
      </c>
      <c r="H13" s="9">
        <f>+G13*0.12</f>
        <v>24</v>
      </c>
      <c r="I13" s="9">
        <f>+G13+H13</f>
        <v>224</v>
      </c>
    </row>
    <row r="14" spans="1:9" x14ac:dyDescent="0.25">
      <c r="A14" s="5">
        <v>530204</v>
      </c>
      <c r="B14" s="5" t="s">
        <v>27</v>
      </c>
      <c r="C14" s="6" t="s">
        <v>30</v>
      </c>
      <c r="D14" s="7" t="s">
        <v>31</v>
      </c>
      <c r="E14" s="7">
        <v>1</v>
      </c>
      <c r="F14" s="8">
        <v>500</v>
      </c>
      <c r="G14" s="9">
        <f>+E14*F14</f>
        <v>500</v>
      </c>
      <c r="H14" s="9">
        <f>+G14*0.12</f>
        <v>60</v>
      </c>
      <c r="I14" s="9">
        <f>+G14+H14</f>
        <v>560</v>
      </c>
    </row>
    <row r="15" spans="1:9" ht="16.5" thickBot="1" x14ac:dyDescent="0.3">
      <c r="A15" s="45" t="s">
        <v>20</v>
      </c>
      <c r="B15" s="46"/>
      <c r="C15" s="46"/>
      <c r="D15" s="46"/>
      <c r="E15" s="46"/>
      <c r="F15" s="47"/>
      <c r="G15" s="10">
        <f>SUM(G10:G14)</f>
        <v>1070</v>
      </c>
      <c r="H15" s="10">
        <f>SUM(H10:H14)</f>
        <v>114</v>
      </c>
      <c r="I15" s="10">
        <f>SUM(I10:I14)</f>
        <v>1184</v>
      </c>
    </row>
    <row r="16" spans="1:9" ht="18.75" thickBot="1" x14ac:dyDescent="0.3">
      <c r="A16" s="48" t="s">
        <v>21</v>
      </c>
      <c r="B16" s="49"/>
      <c r="C16" s="49"/>
      <c r="D16" s="49"/>
      <c r="E16" s="49"/>
      <c r="F16" s="49"/>
      <c r="G16" s="49"/>
      <c r="H16" s="49"/>
      <c r="I16" s="50"/>
    </row>
    <row r="17" spans="1:9" ht="31.5" x14ac:dyDescent="0.25">
      <c r="A17" s="1" t="s">
        <v>6</v>
      </c>
      <c r="B17" s="1" t="s">
        <v>26</v>
      </c>
      <c r="C17" s="2" t="s">
        <v>7</v>
      </c>
      <c r="D17" s="3" t="s">
        <v>8</v>
      </c>
      <c r="E17" s="3" t="s">
        <v>9</v>
      </c>
      <c r="F17" s="3" t="s">
        <v>10</v>
      </c>
      <c r="G17" s="4" t="s">
        <v>11</v>
      </c>
      <c r="H17" s="4" t="s">
        <v>12</v>
      </c>
      <c r="I17" s="4" t="s">
        <v>13</v>
      </c>
    </row>
    <row r="18" spans="1:9" ht="30" x14ac:dyDescent="0.25">
      <c r="A18" s="5">
        <v>530804</v>
      </c>
      <c r="B18" s="5" t="s">
        <v>27</v>
      </c>
      <c r="C18" s="19" t="s">
        <v>33</v>
      </c>
      <c r="D18" s="7" t="s">
        <v>31</v>
      </c>
      <c r="E18" s="7">
        <v>20</v>
      </c>
      <c r="F18" s="8">
        <v>3.5</v>
      </c>
      <c r="G18" s="9">
        <f t="shared" ref="G18:G29" si="0">+E18*F18</f>
        <v>70</v>
      </c>
      <c r="H18" s="9"/>
      <c r="I18" s="9">
        <f t="shared" ref="I18:I29" si="1">+G18+H18</f>
        <v>70</v>
      </c>
    </row>
    <row r="19" spans="1:9" ht="30" x14ac:dyDescent="0.25">
      <c r="A19" s="5">
        <v>530804</v>
      </c>
      <c r="B19" s="5" t="s">
        <v>27</v>
      </c>
      <c r="C19" s="19" t="s">
        <v>34</v>
      </c>
      <c r="D19" s="7" t="s">
        <v>31</v>
      </c>
      <c r="E19" s="7">
        <v>50</v>
      </c>
      <c r="F19" s="8">
        <v>0.27</v>
      </c>
      <c r="G19" s="9">
        <f t="shared" si="0"/>
        <v>13.5</v>
      </c>
      <c r="H19" s="9">
        <f t="shared" ref="H19:H29" si="2">+G19*0.12</f>
        <v>1.6199999999999999</v>
      </c>
      <c r="I19" s="9">
        <f t="shared" si="1"/>
        <v>15.12</v>
      </c>
    </row>
    <row r="20" spans="1:9" ht="30" x14ac:dyDescent="0.25">
      <c r="A20" s="5">
        <v>530804</v>
      </c>
      <c r="B20" s="5" t="s">
        <v>27</v>
      </c>
      <c r="C20" s="19" t="s">
        <v>32</v>
      </c>
      <c r="D20" s="7" t="s">
        <v>31</v>
      </c>
      <c r="E20" s="7">
        <v>10</v>
      </c>
      <c r="F20" s="8">
        <v>0.69199999999999995</v>
      </c>
      <c r="G20" s="9">
        <f t="shared" si="0"/>
        <v>6.92</v>
      </c>
      <c r="H20" s="9">
        <f t="shared" si="2"/>
        <v>0.83039999999999992</v>
      </c>
      <c r="I20" s="9">
        <f t="shared" si="1"/>
        <v>7.7504</v>
      </c>
    </row>
    <row r="21" spans="1:9" ht="30" x14ac:dyDescent="0.25">
      <c r="A21" s="5">
        <v>530804</v>
      </c>
      <c r="B21" s="5" t="s">
        <v>27</v>
      </c>
      <c r="C21" s="19" t="s">
        <v>35</v>
      </c>
      <c r="D21" s="7" t="s">
        <v>31</v>
      </c>
      <c r="E21" s="7">
        <v>5</v>
      </c>
      <c r="F21" s="8">
        <v>2</v>
      </c>
      <c r="G21" s="9">
        <f t="shared" si="0"/>
        <v>10</v>
      </c>
      <c r="H21" s="9">
        <f t="shared" si="2"/>
        <v>1.2</v>
      </c>
      <c r="I21" s="9">
        <f t="shared" si="1"/>
        <v>11.2</v>
      </c>
    </row>
    <row r="22" spans="1:9" ht="30" x14ac:dyDescent="0.25">
      <c r="A22" s="5">
        <v>530804</v>
      </c>
      <c r="B22" s="5" t="s">
        <v>27</v>
      </c>
      <c r="C22" s="19" t="s">
        <v>36</v>
      </c>
      <c r="D22" s="7" t="s">
        <v>31</v>
      </c>
      <c r="E22" s="7">
        <v>2</v>
      </c>
      <c r="F22" s="8">
        <v>3.76</v>
      </c>
      <c r="G22" s="9">
        <f t="shared" si="0"/>
        <v>7.52</v>
      </c>
      <c r="H22" s="9">
        <f t="shared" si="2"/>
        <v>0.90239999999999987</v>
      </c>
      <c r="I22" s="9">
        <f t="shared" si="1"/>
        <v>8.4223999999999997</v>
      </c>
    </row>
    <row r="23" spans="1:9" ht="30" x14ac:dyDescent="0.25">
      <c r="A23" s="5">
        <v>530804</v>
      </c>
      <c r="B23" s="5" t="s">
        <v>27</v>
      </c>
      <c r="C23" s="19" t="s">
        <v>37</v>
      </c>
      <c r="D23" s="7" t="s">
        <v>31</v>
      </c>
      <c r="E23" s="7">
        <v>2</v>
      </c>
      <c r="F23" s="8">
        <v>6.78</v>
      </c>
      <c r="G23" s="9">
        <f t="shared" si="0"/>
        <v>13.56</v>
      </c>
      <c r="H23" s="9">
        <f t="shared" si="2"/>
        <v>1.6272</v>
      </c>
      <c r="I23" s="9">
        <f t="shared" si="1"/>
        <v>15.187200000000001</v>
      </c>
    </row>
    <row r="24" spans="1:9" ht="15.75" x14ac:dyDescent="0.25">
      <c r="A24" s="5">
        <v>530804</v>
      </c>
      <c r="B24" s="5" t="s">
        <v>27</v>
      </c>
      <c r="C24" s="23" t="s">
        <v>38</v>
      </c>
      <c r="D24" s="7" t="s">
        <v>39</v>
      </c>
      <c r="E24" s="7">
        <v>10</v>
      </c>
      <c r="F24" s="8">
        <v>1.8</v>
      </c>
      <c r="G24" s="9">
        <f t="shared" si="0"/>
        <v>18</v>
      </c>
      <c r="H24" s="9">
        <f t="shared" si="2"/>
        <v>2.16</v>
      </c>
      <c r="I24" s="9">
        <f t="shared" si="1"/>
        <v>20.16</v>
      </c>
    </row>
    <row r="25" spans="1:9" x14ac:dyDescent="0.25">
      <c r="A25" s="5">
        <v>530804</v>
      </c>
      <c r="B25" s="5" t="s">
        <v>27</v>
      </c>
      <c r="C25" s="24" t="s">
        <v>40</v>
      </c>
      <c r="D25" s="7" t="s">
        <v>31</v>
      </c>
      <c r="E25" s="7">
        <v>50</v>
      </c>
      <c r="F25" s="8">
        <v>0.15</v>
      </c>
      <c r="G25" s="9">
        <f t="shared" si="0"/>
        <v>7.5</v>
      </c>
      <c r="H25" s="9">
        <f t="shared" si="2"/>
        <v>0.89999999999999991</v>
      </c>
      <c r="I25" s="9">
        <f t="shared" si="1"/>
        <v>8.4</v>
      </c>
    </row>
    <row r="26" spans="1:9" ht="30" x14ac:dyDescent="0.25">
      <c r="A26" s="5">
        <v>530804</v>
      </c>
      <c r="B26" s="5" t="s">
        <v>27</v>
      </c>
      <c r="C26" s="19" t="s">
        <v>41</v>
      </c>
      <c r="D26" s="7" t="s">
        <v>31</v>
      </c>
      <c r="E26" s="7">
        <v>50</v>
      </c>
      <c r="F26" s="8">
        <v>0.55000000000000004</v>
      </c>
      <c r="G26" s="9">
        <f t="shared" si="0"/>
        <v>27.500000000000004</v>
      </c>
      <c r="H26" s="9">
        <f t="shared" si="2"/>
        <v>3.3000000000000003</v>
      </c>
      <c r="I26" s="9">
        <f t="shared" si="1"/>
        <v>30.800000000000004</v>
      </c>
    </row>
    <row r="27" spans="1:9" ht="30" x14ac:dyDescent="0.25">
      <c r="A27" s="5">
        <v>530804</v>
      </c>
      <c r="B27" s="5" t="s">
        <v>27</v>
      </c>
      <c r="C27" s="19" t="s">
        <v>42</v>
      </c>
      <c r="D27" s="11" t="s">
        <v>31</v>
      </c>
      <c r="E27" s="11">
        <v>25</v>
      </c>
      <c r="F27" s="12">
        <v>1</v>
      </c>
      <c r="G27" s="9">
        <f t="shared" si="0"/>
        <v>25</v>
      </c>
      <c r="H27" s="9">
        <f t="shared" si="2"/>
        <v>3</v>
      </c>
      <c r="I27" s="9">
        <f t="shared" si="1"/>
        <v>28</v>
      </c>
    </row>
    <row r="28" spans="1:9" ht="30" x14ac:dyDescent="0.25">
      <c r="A28" s="5">
        <v>530804</v>
      </c>
      <c r="B28" s="5" t="s">
        <v>27</v>
      </c>
      <c r="C28" s="19" t="s">
        <v>43</v>
      </c>
      <c r="D28" s="11" t="s">
        <v>31</v>
      </c>
      <c r="E28" s="11">
        <v>25</v>
      </c>
      <c r="F28" s="12">
        <v>0.15</v>
      </c>
      <c r="G28" s="9">
        <f t="shared" si="0"/>
        <v>3.75</v>
      </c>
      <c r="H28" s="9">
        <f t="shared" si="2"/>
        <v>0.44999999999999996</v>
      </c>
      <c r="I28" s="9">
        <f t="shared" si="1"/>
        <v>4.2</v>
      </c>
    </row>
    <row r="29" spans="1:9" x14ac:dyDescent="0.25">
      <c r="A29" s="5">
        <v>530804</v>
      </c>
      <c r="B29" s="5" t="s">
        <v>27</v>
      </c>
      <c r="C29" s="19" t="s">
        <v>44</v>
      </c>
      <c r="D29" s="11" t="s">
        <v>31</v>
      </c>
      <c r="E29" s="11">
        <v>5</v>
      </c>
      <c r="F29" s="12">
        <v>15</v>
      </c>
      <c r="G29" s="9">
        <f t="shared" si="0"/>
        <v>75</v>
      </c>
      <c r="H29" s="9">
        <f t="shared" si="2"/>
        <v>9</v>
      </c>
      <c r="I29" s="9">
        <f t="shared" si="1"/>
        <v>84</v>
      </c>
    </row>
    <row r="30" spans="1:9" ht="16.5" thickBot="1" x14ac:dyDescent="0.3">
      <c r="A30" s="31" t="s">
        <v>22</v>
      </c>
      <c r="B30" s="32"/>
      <c r="C30" s="32"/>
      <c r="D30" s="32"/>
      <c r="E30" s="32"/>
      <c r="F30" s="33"/>
      <c r="G30" s="13">
        <f>SUM(G18:G29)</f>
        <v>278.25</v>
      </c>
      <c r="H30" s="13">
        <f>SUM(H18:H29)</f>
        <v>24.990000000000002</v>
      </c>
      <c r="I30" s="13">
        <f>SUM(I18:I29)</f>
        <v>303.24</v>
      </c>
    </row>
    <row r="31" spans="1:9" ht="18.75" thickBot="1" x14ac:dyDescent="0.3">
      <c r="A31" s="48" t="s">
        <v>23</v>
      </c>
      <c r="B31" s="49"/>
      <c r="C31" s="49"/>
      <c r="D31" s="49"/>
      <c r="E31" s="49"/>
      <c r="F31" s="49"/>
      <c r="G31" s="49"/>
      <c r="H31" s="49"/>
      <c r="I31" s="50"/>
    </row>
    <row r="32" spans="1:9" ht="31.5" x14ac:dyDescent="0.25">
      <c r="A32" s="1" t="s">
        <v>6</v>
      </c>
      <c r="B32" s="1" t="s">
        <v>26</v>
      </c>
      <c r="C32" s="2" t="s">
        <v>7</v>
      </c>
      <c r="D32" s="3" t="s">
        <v>8</v>
      </c>
      <c r="E32" s="3" t="s">
        <v>9</v>
      </c>
      <c r="F32" s="3" t="s">
        <v>10</v>
      </c>
      <c r="G32" s="4" t="s">
        <v>11</v>
      </c>
      <c r="H32" s="4" t="s">
        <v>12</v>
      </c>
      <c r="I32" s="4" t="s">
        <v>13</v>
      </c>
    </row>
    <row r="33" spans="1:9" x14ac:dyDescent="0.25">
      <c r="A33" s="5">
        <v>840109</v>
      </c>
      <c r="B33" s="5" t="s">
        <v>27</v>
      </c>
      <c r="C33" s="6" t="s">
        <v>24</v>
      </c>
      <c r="D33" s="11" t="s">
        <v>31</v>
      </c>
      <c r="E33" s="7">
        <v>1</v>
      </c>
      <c r="F33" s="14">
        <v>100</v>
      </c>
      <c r="G33" s="9">
        <f>+E33*F33</f>
        <v>100</v>
      </c>
      <c r="H33" s="9"/>
      <c r="I33" s="9">
        <f>+G33+H33</f>
        <v>100</v>
      </c>
    </row>
    <row r="34" spans="1:9" ht="16.5" thickBot="1" x14ac:dyDescent="0.3">
      <c r="A34" s="31" t="s">
        <v>25</v>
      </c>
      <c r="B34" s="32"/>
      <c r="C34" s="32"/>
      <c r="D34" s="32"/>
      <c r="E34" s="32"/>
      <c r="F34" s="33"/>
      <c r="G34" s="15">
        <f>SUM(G33:G33)</f>
        <v>100</v>
      </c>
      <c r="H34" s="15">
        <f>SUM(H33:H33)</f>
        <v>0</v>
      </c>
      <c r="I34" s="15">
        <f>SUM(I33:I33)</f>
        <v>100</v>
      </c>
    </row>
    <row r="35" spans="1:9" ht="21" thickBot="1" x14ac:dyDescent="0.3">
      <c r="A35" s="34" t="s">
        <v>14</v>
      </c>
      <c r="B35" s="35"/>
      <c r="C35" s="35"/>
      <c r="D35" s="35"/>
      <c r="E35" s="35"/>
      <c r="F35" s="35"/>
      <c r="G35" s="20">
        <f>G34+G30+G15</f>
        <v>1448.25</v>
      </c>
      <c r="H35" s="21">
        <f>H34+H30+H15</f>
        <v>138.99</v>
      </c>
      <c r="I35" s="22">
        <f>I34+I30+I15</f>
        <v>1587.24</v>
      </c>
    </row>
  </sheetData>
  <mergeCells count="13">
    <mergeCell ref="A1:I1"/>
    <mergeCell ref="A8:I8"/>
    <mergeCell ref="A34:F34"/>
    <mergeCell ref="A35:F35"/>
    <mergeCell ref="A4:I4"/>
    <mergeCell ref="A5:I5"/>
    <mergeCell ref="A6:I6"/>
    <mergeCell ref="A15:F15"/>
    <mergeCell ref="A2:I2"/>
    <mergeCell ref="A3:I3"/>
    <mergeCell ref="A16:I16"/>
    <mergeCell ref="A30:F30"/>
    <mergeCell ref="A31:I31"/>
  </mergeCells>
  <pageMargins left="0.7" right="0.7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CV SEMILLA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FERNANDO EDUARDO ARROYO ARELLANO</cp:lastModifiedBy>
  <dcterms:created xsi:type="dcterms:W3CDTF">2018-03-05T19:46:52Z</dcterms:created>
  <dcterms:modified xsi:type="dcterms:W3CDTF">2018-05-29T18:33:38Z</dcterms:modified>
</cp:coreProperties>
</file>